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O:\Leadership\Pickwick Forms\Finance\"/>
    </mc:Choice>
  </mc:AlternateContent>
  <xr:revisionPtr revIDLastSave="0" documentId="13_ncr:1_{21D2B9CE-78E9-4917-878A-D1E1628BA31E}" xr6:coauthVersionLast="36" xr6:coauthVersionMax="36" xr10:uidLastSave="{00000000-0000-0000-0000-000000000000}"/>
  <bookViews>
    <workbookView xWindow="0" yWindow="0" windowWidth="19515" windowHeight="4695" xr2:uid="{00000000-000D-0000-FFFF-FFFF00000000}"/>
  </bookViews>
  <sheets>
    <sheet name="School" sheetId="1" r:id="rId1"/>
  </sheets>
  <definedNames>
    <definedName name="_xlnm.Print_Area" localSheetId="0">School!$A$1:$J$29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I22" i="1"/>
  <c r="L22" i="1" s="1"/>
  <c r="F23" i="1"/>
  <c r="I23" i="1"/>
  <c r="L23" i="1" s="1"/>
  <c r="F24" i="1"/>
  <c r="I24" i="1"/>
  <c r="L24" i="1" s="1"/>
  <c r="C15" i="1" l="1"/>
  <c r="C25" i="1"/>
  <c r="C20" i="1"/>
  <c r="C26" i="1" l="1"/>
  <c r="L14" i="1" l="1"/>
  <c r="C5" i="1" l="1"/>
  <c r="D23" i="1" l="1"/>
  <c r="D22" i="1"/>
  <c r="D24" i="1"/>
  <c r="K26" i="1"/>
  <c r="H26" i="1"/>
  <c r="I19" i="1"/>
  <c r="L19" i="1" s="1"/>
  <c r="I17" i="1"/>
  <c r="E26" i="1"/>
  <c r="D20" i="1"/>
  <c r="D15" i="1"/>
  <c r="F25" i="1" l="1"/>
  <c r="L13" i="1"/>
  <c r="L15" i="1" s="1"/>
  <c r="I18" i="1"/>
  <c r="L18" i="1" s="1"/>
  <c r="L17" i="1"/>
  <c r="D25" i="1"/>
  <c r="D26" i="1" s="1"/>
  <c r="F20" i="1"/>
  <c r="F26" i="1" s="1"/>
  <c r="I25" i="1"/>
  <c r="C7" i="1"/>
  <c r="L25" i="1" l="1"/>
  <c r="I20" i="1"/>
  <c r="L20" i="1"/>
  <c r="L26" i="1" l="1"/>
  <c r="I26" i="1"/>
</calcChain>
</file>

<file path=xl/sharedStrings.xml><?xml version="1.0" encoding="utf-8"?>
<sst xmlns="http://schemas.openxmlformats.org/spreadsheetml/2006/main" count="33" uniqueCount="28">
  <si>
    <t>Total Budget</t>
  </si>
  <si>
    <t xml:space="preserve">Budget allocation </t>
  </si>
  <si>
    <t>% Allocation</t>
  </si>
  <si>
    <t>Actual Spend</t>
  </si>
  <si>
    <t>Remaining Budget</t>
  </si>
  <si>
    <t>Unallocated Budget</t>
  </si>
  <si>
    <t>Strategy</t>
  </si>
  <si>
    <t>Totals</t>
  </si>
  <si>
    <t>Strategy description</t>
  </si>
  <si>
    <t>Roll-over budget from prior year</t>
  </si>
  <si>
    <t>End of Term 2</t>
  </si>
  <si>
    <t>End of Term 4</t>
  </si>
  <si>
    <t>End of Term 6</t>
  </si>
  <si>
    <t>Impact of Strategy</t>
  </si>
  <si>
    <t>Sports Premium Funding Budget</t>
  </si>
  <si>
    <t>Committed spend</t>
  </si>
  <si>
    <t>Total 2024/25</t>
  </si>
  <si>
    <t>SPORTS PREMIUM FUNDING BUDGET 2024-25</t>
  </si>
  <si>
    <t xml:space="preserve">1 - Make additional Sustained Improvements to PE, sport and physical activities  </t>
  </si>
  <si>
    <t>Lunchtime play resources</t>
  </si>
  <si>
    <t>Increasing engagement of all pupils in regular physical activity and sporting activities by embedding physical activity into the school day by encouraging active travel to and from school and having active break times</t>
  </si>
  <si>
    <t>providing targeted activities or support to involve and encourage the least active children</t>
  </si>
  <si>
    <t>2 - Equipment</t>
  </si>
  <si>
    <t>Resources for new PE curriculum</t>
  </si>
  <si>
    <t xml:space="preserve">Early Tears physical development opportunities improved. Learn to move opportunities. </t>
  </si>
  <si>
    <t>Inclusiveness, active participation and overcoming obstacles</t>
  </si>
  <si>
    <t>Increased opportunities to participate in increasingly diverse physical ativities</t>
  </si>
  <si>
    <t>Increase range of sports covered in PE lessons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</si>
</sst>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_-* #,##0_-;\-* #,##0_-;_-* &quot;-&quot;??_-;_-@_-"/>
    <numFmt numFmtId="166" formatCode="0%;\-0%;&quot;&quot;"/>
    <numFmt numFmtId="167" formatCode="#,##0;[Red]\-#,##0;&quot;&quot;"/>
    <numFmt numFmtId="168" formatCode="_-* #,##0_-;\-* #,##0_-;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sz val="11"/>
      <color rgb="FF0B0C0C"/>
      <name val="Arial"/>
      <family val="2"/>
    </font>
  </fonts>
  <fills count="8">
    <fill>
      <patternFill patternType="none"/>
    </fill>
    <fill>
      <patternFill patternType="gray125"/>
    </fill>
    <fill>
      <patternFill patternType="solid">
        <fgColor theme="1" tint="4.9989318521683403E-2"/>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7" tint="0.59999389629810485"/>
        <bgColor indexed="64"/>
      </patternFill>
    </fill>
    <fill>
      <patternFill patternType="solid">
        <fgColor rgb="FFFFFF00"/>
        <bgColor indexed="64"/>
      </patternFill>
    </fill>
  </fills>
  <borders count="5">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0" fillId="0" borderId="0" xfId="0" applyAlignment="1">
      <alignment horizontal="center" wrapText="1"/>
    </xf>
    <xf numFmtId="0" fontId="0" fillId="0" borderId="0" xfId="0"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center" wrapText="1"/>
    </xf>
    <xf numFmtId="164" fontId="0" fillId="0" borderId="0" xfId="1" applyNumberFormat="1" applyFont="1"/>
    <xf numFmtId="165" fontId="3" fillId="0" borderId="0" xfId="1" applyNumberFormat="1" applyFont="1"/>
    <xf numFmtId="165" fontId="3" fillId="6" borderId="1" xfId="1" applyNumberFormat="1" applyFont="1" applyFill="1" applyBorder="1"/>
    <xf numFmtId="0" fontId="4" fillId="0" borderId="0" xfId="0" applyFont="1" applyAlignment="1">
      <alignment vertical="center"/>
    </xf>
    <xf numFmtId="0" fontId="0" fillId="0" borderId="0" xfId="0" applyAlignment="1">
      <alignment vertical="center"/>
    </xf>
    <xf numFmtId="165"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165" fontId="0" fillId="0" borderId="0" xfId="1" applyNumberFormat="1" applyFont="1" applyAlignment="1">
      <alignment vertical="center"/>
    </xf>
    <xf numFmtId="166" fontId="0" fillId="6" borderId="0" xfId="2" applyNumberFormat="1" applyFont="1" applyFill="1" applyAlignment="1">
      <alignment horizontal="center" vertical="center"/>
    </xf>
    <xf numFmtId="167" fontId="0" fillId="6" borderId="0" xfId="0" applyNumberFormat="1" applyFill="1" applyAlignment="1">
      <alignment vertical="center"/>
    </xf>
    <xf numFmtId="165" fontId="0" fillId="0" borderId="1" xfId="1" applyNumberFormat="1" applyFont="1" applyBorder="1" applyAlignment="1">
      <alignment vertical="center"/>
    </xf>
    <xf numFmtId="166" fontId="0" fillId="6" borderId="1" xfId="2" applyNumberFormat="1" applyFont="1" applyFill="1" applyBorder="1" applyAlignment="1">
      <alignment horizontal="center" vertical="center"/>
    </xf>
    <xf numFmtId="165" fontId="0" fillId="6" borderId="1" xfId="1" applyNumberFormat="1" applyFont="1" applyFill="1" applyBorder="1" applyAlignment="1">
      <alignment vertical="center"/>
    </xf>
    <xf numFmtId="164" fontId="0" fillId="0" borderId="0" xfId="1" applyNumberFormat="1" applyFont="1" applyAlignment="1">
      <alignment vertical="center"/>
    </xf>
    <xf numFmtId="0" fontId="3" fillId="0" borderId="2" xfId="0" applyFont="1" applyBorder="1" applyAlignment="1">
      <alignment horizontal="center" vertical="center"/>
    </xf>
    <xf numFmtId="0" fontId="0" fillId="0" borderId="3" xfId="0" applyBorder="1" applyAlignment="1">
      <alignment vertical="center"/>
    </xf>
    <xf numFmtId="165" fontId="3" fillId="0" borderId="3" xfId="1" applyNumberFormat="1" applyFont="1" applyBorder="1" applyAlignment="1">
      <alignment vertical="center"/>
    </xf>
    <xf numFmtId="165" fontId="3" fillId="0" borderId="4" xfId="1" applyNumberFormat="1" applyFont="1" applyBorder="1" applyAlignment="1">
      <alignment vertical="center"/>
    </xf>
    <xf numFmtId="9" fontId="3" fillId="0" borderId="3" xfId="2" applyFont="1" applyBorder="1" applyAlignment="1">
      <alignment horizontal="center" vertical="center"/>
    </xf>
    <xf numFmtId="0" fontId="0" fillId="0" borderId="0" xfId="0" quotePrefix="1" applyAlignment="1">
      <alignment horizontal="center" vertical="center"/>
    </xf>
    <xf numFmtId="168" fontId="0" fillId="7" borderId="0" xfId="0" applyNumberFormat="1" applyFill="1"/>
    <xf numFmtId="16" fontId="0" fillId="0" borderId="0" xfId="0" applyNumberFormat="1"/>
    <xf numFmtId="165" fontId="0" fillId="0" borderId="0" xfId="1" applyNumberFormat="1" applyFont="1" applyFill="1" applyAlignment="1">
      <alignment vertical="center"/>
    </xf>
    <xf numFmtId="43" fontId="0" fillId="0" borderId="0" xfId="1" applyNumberFormat="1" applyFont="1"/>
    <xf numFmtId="43" fontId="0" fillId="0" borderId="0" xfId="1" applyFont="1"/>
    <xf numFmtId="0" fontId="5" fillId="0" borderId="0" xfId="0" applyFont="1" applyAlignment="1">
      <alignment horizontal="left" vertical="center" wrapText="1" indent="1"/>
    </xf>
    <xf numFmtId="0" fontId="2" fillId="2" borderId="0" xfId="0" applyFont="1" applyFill="1" applyAlignment="1">
      <alignment horizontal="center"/>
    </xf>
    <xf numFmtId="0" fontId="3" fillId="5" borderId="0" xfId="0"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workbookViewId="0">
      <pane xSplit="2" ySplit="10" topLeftCell="C11" activePane="bottomRight" state="frozen"/>
      <selection pane="topRight" activeCell="C1" sqref="C1"/>
      <selection pane="bottomLeft" activeCell="A11" sqref="A11"/>
      <selection pane="bottomRight" activeCell="B18" sqref="B18"/>
    </sheetView>
  </sheetViews>
  <sheetFormatPr defaultRowHeight="15" x14ac:dyDescent="0.25"/>
  <cols>
    <col min="2" max="2" width="56.7109375" customWidth="1"/>
    <col min="3" max="3" width="14.42578125" customWidth="1"/>
    <col min="4" max="4" width="10.5703125" customWidth="1"/>
    <col min="5" max="5" width="12.5703125" bestFit="1" customWidth="1"/>
    <col min="6" max="6" width="10.42578125" bestFit="1" customWidth="1"/>
    <col min="7" max="7" width="9.28515625" bestFit="1" customWidth="1"/>
    <col min="8" max="8" width="12.5703125" bestFit="1" customWidth="1"/>
    <col min="9" max="9" width="10.42578125" bestFit="1" customWidth="1"/>
    <col min="10" max="10" width="37.85546875" customWidth="1"/>
    <col min="11" max="11" width="11" bestFit="1" customWidth="1"/>
    <col min="12" max="12" width="10.42578125" bestFit="1" customWidth="1"/>
    <col min="13" max="13" width="37.85546875" customWidth="1"/>
  </cols>
  <sheetData>
    <row r="1" spans="1:13" x14ac:dyDescent="0.25">
      <c r="A1" s="3" t="s">
        <v>17</v>
      </c>
    </row>
    <row r="3" spans="1:13" x14ac:dyDescent="0.25">
      <c r="B3" s="3" t="s">
        <v>14</v>
      </c>
      <c r="C3" s="7">
        <v>7104</v>
      </c>
    </row>
    <row r="4" spans="1:13" x14ac:dyDescent="0.25">
      <c r="B4" s="3" t="s">
        <v>9</v>
      </c>
      <c r="C4" s="7">
        <v>0</v>
      </c>
    </row>
    <row r="5" spans="1:13" x14ac:dyDescent="0.25">
      <c r="B5" s="3" t="s">
        <v>0</v>
      </c>
      <c r="C5" s="8">
        <f>SUM(C2:C4)</f>
        <v>7104</v>
      </c>
    </row>
    <row r="7" spans="1:13" x14ac:dyDescent="0.25">
      <c r="B7" s="3" t="s">
        <v>5</v>
      </c>
      <c r="C7" s="27">
        <f>C5-C15-C20-C25</f>
        <v>0</v>
      </c>
    </row>
    <row r="9" spans="1:13" x14ac:dyDescent="0.25">
      <c r="C9" s="33" t="s">
        <v>16</v>
      </c>
      <c r="D9" s="33"/>
      <c r="E9" s="36" t="s">
        <v>10</v>
      </c>
      <c r="F9" s="36"/>
      <c r="G9" s="36"/>
      <c r="H9" s="35" t="s">
        <v>11</v>
      </c>
      <c r="I9" s="35"/>
      <c r="J9" s="35"/>
      <c r="K9" s="34" t="s">
        <v>12</v>
      </c>
      <c r="L9" s="34"/>
      <c r="M9" s="34"/>
    </row>
    <row r="10" spans="1:13" ht="30" x14ac:dyDescent="0.25">
      <c r="A10" s="4" t="s">
        <v>6</v>
      </c>
      <c r="B10" s="3" t="s">
        <v>8</v>
      </c>
      <c r="C10" s="5" t="s">
        <v>1</v>
      </c>
      <c r="D10" s="5" t="s">
        <v>2</v>
      </c>
      <c r="E10" s="5" t="s">
        <v>3</v>
      </c>
      <c r="F10" s="5" t="s">
        <v>4</v>
      </c>
      <c r="G10" s="5" t="s">
        <v>13</v>
      </c>
      <c r="H10" s="5" t="s">
        <v>3</v>
      </c>
      <c r="I10" s="5" t="s">
        <v>4</v>
      </c>
      <c r="J10" s="5" t="s">
        <v>13</v>
      </c>
      <c r="K10" s="5" t="s">
        <v>15</v>
      </c>
      <c r="L10" s="5" t="s">
        <v>4</v>
      </c>
      <c r="M10" s="5" t="s">
        <v>13</v>
      </c>
    </row>
    <row r="11" spans="1:13" x14ac:dyDescent="0.25">
      <c r="C11" s="1"/>
      <c r="D11" s="1"/>
      <c r="E11" s="1"/>
      <c r="F11" s="1"/>
      <c r="G11" s="1"/>
      <c r="H11" s="1"/>
      <c r="I11" s="1"/>
      <c r="J11" s="1"/>
      <c r="K11" s="1"/>
      <c r="L11" s="1"/>
    </row>
    <row r="12" spans="1:13" x14ac:dyDescent="0.25">
      <c r="A12" s="9" t="s">
        <v>18</v>
      </c>
      <c r="B12" s="10"/>
      <c r="C12" s="11"/>
      <c r="D12" s="10"/>
      <c r="E12" s="10"/>
      <c r="F12" s="10"/>
      <c r="G12" s="10"/>
      <c r="H12" s="10"/>
      <c r="I12" s="10"/>
      <c r="J12" s="10"/>
      <c r="K12" s="10"/>
      <c r="L12" s="10"/>
      <c r="M12" s="10"/>
    </row>
    <row r="13" spans="1:13" ht="57" x14ac:dyDescent="0.25">
      <c r="A13" s="26">
        <v>1</v>
      </c>
      <c r="B13" s="32" t="s">
        <v>20</v>
      </c>
      <c r="C13" s="14">
        <v>3552</v>
      </c>
      <c r="D13" s="15">
        <v>0.5</v>
      </c>
      <c r="E13" s="10"/>
      <c r="F13" s="16"/>
      <c r="G13" s="13"/>
      <c r="H13" s="10"/>
      <c r="I13" s="16"/>
      <c r="J13" s="13" t="s">
        <v>25</v>
      </c>
      <c r="K13" s="10">
        <v>3552</v>
      </c>
      <c r="L13" s="16">
        <f t="shared" ref="L13:L14" si="0">I13-K13</f>
        <v>-3552</v>
      </c>
      <c r="M13" s="13"/>
    </row>
    <row r="14" spans="1:13" ht="45" x14ac:dyDescent="0.25">
      <c r="A14" s="26">
        <v>2</v>
      </c>
      <c r="B14" s="32" t="s">
        <v>21</v>
      </c>
      <c r="C14" s="14">
        <v>1776</v>
      </c>
      <c r="D14" s="15">
        <v>0.25</v>
      </c>
      <c r="E14" s="10"/>
      <c r="F14" s="16"/>
      <c r="G14" s="13"/>
      <c r="H14" s="10"/>
      <c r="I14" s="16"/>
      <c r="J14" s="13" t="s">
        <v>24</v>
      </c>
      <c r="K14" s="10">
        <v>1776</v>
      </c>
      <c r="L14" s="16">
        <f t="shared" si="0"/>
        <v>-1776</v>
      </c>
      <c r="M14" s="13"/>
    </row>
    <row r="15" spans="1:13" x14ac:dyDescent="0.25">
      <c r="A15" s="12"/>
      <c r="B15" s="13"/>
      <c r="C15" s="17">
        <f>SUM(C13:C14)</f>
        <v>5328</v>
      </c>
      <c r="D15" s="18">
        <f t="shared" ref="D15" si="1">C15/$C$5</f>
        <v>0.75</v>
      </c>
      <c r="E15" s="17"/>
      <c r="F15" s="19"/>
      <c r="G15" s="13"/>
      <c r="H15" s="10"/>
      <c r="I15" s="19"/>
      <c r="J15" s="13"/>
      <c r="K15" s="10"/>
      <c r="L15" s="19">
        <f>SUM(L13:L14)</f>
        <v>-5328</v>
      </c>
      <c r="M15" s="13"/>
    </row>
    <row r="16" spans="1:13" x14ac:dyDescent="0.25">
      <c r="A16" s="9" t="s">
        <v>22</v>
      </c>
      <c r="B16" s="13"/>
      <c r="C16" s="14"/>
      <c r="D16" s="10"/>
      <c r="E16" s="10"/>
      <c r="F16" s="10"/>
      <c r="G16" s="13"/>
      <c r="H16" s="10"/>
      <c r="I16" s="10"/>
      <c r="J16" s="13"/>
      <c r="K16" s="10"/>
      <c r="L16" s="10"/>
      <c r="M16" s="13"/>
    </row>
    <row r="17" spans="1:13" ht="30" x14ac:dyDescent="0.25">
      <c r="A17" s="26">
        <v>1</v>
      </c>
      <c r="B17" s="13" t="s">
        <v>19</v>
      </c>
      <c r="C17" s="29">
        <v>710.4</v>
      </c>
      <c r="D17" s="15">
        <v>0.1</v>
      </c>
      <c r="E17" s="10"/>
      <c r="F17" s="16"/>
      <c r="G17" s="13"/>
      <c r="H17" s="10"/>
      <c r="I17" s="16">
        <f>F17-H17</f>
        <v>0</v>
      </c>
      <c r="J17" s="13" t="s">
        <v>26</v>
      </c>
      <c r="K17" s="10">
        <v>710.4</v>
      </c>
      <c r="L17" s="16">
        <f>I17-K17</f>
        <v>-710.4</v>
      </c>
      <c r="M17" s="13"/>
    </row>
    <row r="18" spans="1:13" ht="30" x14ac:dyDescent="0.25">
      <c r="A18" s="26">
        <v>2</v>
      </c>
      <c r="B18" s="13" t="s">
        <v>23</v>
      </c>
      <c r="C18" s="14">
        <v>1065.5999999999999</v>
      </c>
      <c r="D18" s="15">
        <v>0.15</v>
      </c>
      <c r="E18" s="10"/>
      <c r="F18" s="16"/>
      <c r="G18" s="13"/>
      <c r="H18" s="10"/>
      <c r="I18" s="16">
        <f>F18-H18</f>
        <v>0</v>
      </c>
      <c r="J18" s="13" t="s">
        <v>27</v>
      </c>
      <c r="K18" s="10">
        <v>1065.5999999999999</v>
      </c>
      <c r="L18" s="16">
        <f>I18-K18</f>
        <v>-1065.5999999999999</v>
      </c>
      <c r="M18" s="13"/>
    </row>
    <row r="19" spans="1:13" x14ac:dyDescent="0.25">
      <c r="A19" s="26"/>
      <c r="C19" s="14"/>
      <c r="D19" s="15"/>
      <c r="E19" s="10"/>
      <c r="F19" s="16"/>
      <c r="G19" s="13"/>
      <c r="H19" s="10"/>
      <c r="I19" s="16">
        <f t="shared" ref="I19" si="2">F19-H19</f>
        <v>0</v>
      </c>
      <c r="J19" s="13"/>
      <c r="K19" s="10"/>
      <c r="L19" s="16">
        <f t="shared" ref="L19" si="3">I19-K19</f>
        <v>0</v>
      </c>
      <c r="M19" s="13"/>
    </row>
    <row r="20" spans="1:13" x14ac:dyDescent="0.25">
      <c r="A20" s="12"/>
      <c r="B20" s="13"/>
      <c r="C20" s="17">
        <f>SUM(C17:C19)</f>
        <v>1776</v>
      </c>
      <c r="D20" s="18">
        <f t="shared" ref="D20" si="4">C20/$C$5</f>
        <v>0.25</v>
      </c>
      <c r="E20" s="17"/>
      <c r="F20" s="19">
        <f>SUM(F17:F19)</f>
        <v>0</v>
      </c>
      <c r="G20" s="13"/>
      <c r="H20" s="10"/>
      <c r="I20" s="19">
        <f>SUM(I17:I19)</f>
        <v>0</v>
      </c>
      <c r="J20" s="13"/>
      <c r="K20" s="10"/>
      <c r="L20" s="19">
        <f>SUM(L17:L19)</f>
        <v>-1776</v>
      </c>
      <c r="M20" s="13"/>
    </row>
    <row r="21" spans="1:13" x14ac:dyDescent="0.25">
      <c r="A21" s="9"/>
      <c r="B21" s="13"/>
      <c r="C21" s="14"/>
      <c r="D21" s="10"/>
      <c r="E21" s="10"/>
      <c r="F21" s="10"/>
      <c r="G21" s="13"/>
      <c r="H21" s="10"/>
      <c r="I21" s="10"/>
      <c r="J21" s="13"/>
      <c r="K21" s="10"/>
      <c r="L21" s="10"/>
      <c r="M21" s="13"/>
    </row>
    <row r="22" spans="1:13" x14ac:dyDescent="0.25">
      <c r="A22" s="26"/>
      <c r="B22" s="13"/>
      <c r="C22" s="14"/>
      <c r="D22" s="15">
        <f>C22/$C$5</f>
        <v>0</v>
      </c>
      <c r="E22" s="10"/>
      <c r="F22" s="16">
        <f>$C22-E22</f>
        <v>0</v>
      </c>
      <c r="G22" s="13"/>
      <c r="H22" s="10"/>
      <c r="I22" s="16">
        <f>F22-H22</f>
        <v>0</v>
      </c>
      <c r="J22" s="13"/>
      <c r="K22" s="10"/>
      <c r="L22" s="16">
        <f>I22-K22</f>
        <v>0</v>
      </c>
      <c r="M22" s="13"/>
    </row>
    <row r="23" spans="1:13" x14ac:dyDescent="0.25">
      <c r="A23" s="26"/>
      <c r="B23" s="13"/>
      <c r="C23" s="14"/>
      <c r="D23" s="15">
        <f t="shared" ref="D23:D24" si="5">C23/$C$5</f>
        <v>0</v>
      </c>
      <c r="E23" s="10"/>
      <c r="F23" s="16">
        <f t="shared" ref="F23:F24" si="6">$C23-E23</f>
        <v>0</v>
      </c>
      <c r="G23" s="13"/>
      <c r="H23" s="10"/>
      <c r="I23" s="16">
        <f t="shared" ref="I23:I24" si="7">F23-H23</f>
        <v>0</v>
      </c>
      <c r="J23" s="13"/>
      <c r="K23" s="10"/>
      <c r="L23" s="16">
        <f t="shared" ref="L23:L24" si="8">I23-K23</f>
        <v>0</v>
      </c>
      <c r="M23" s="13"/>
    </row>
    <row r="24" spans="1:13" x14ac:dyDescent="0.25">
      <c r="A24" s="12"/>
      <c r="C24" s="14"/>
      <c r="D24" s="15">
        <f t="shared" si="5"/>
        <v>0</v>
      </c>
      <c r="E24" s="10"/>
      <c r="F24" s="16">
        <f t="shared" si="6"/>
        <v>0</v>
      </c>
      <c r="G24" s="13"/>
      <c r="I24" s="16">
        <f t="shared" si="7"/>
        <v>0</v>
      </c>
      <c r="L24" s="16">
        <f t="shared" si="8"/>
        <v>0</v>
      </c>
      <c r="M24" s="13"/>
    </row>
    <row r="25" spans="1:13" ht="15.75" thickBot="1" x14ac:dyDescent="0.3">
      <c r="A25" s="12"/>
      <c r="B25" s="10"/>
      <c r="C25" s="17">
        <f>SUM(C22:C24)</f>
        <v>0</v>
      </c>
      <c r="D25" s="18">
        <f>C25/$C$5</f>
        <v>0</v>
      </c>
      <c r="E25" s="17"/>
      <c r="F25" s="19">
        <f>SUM(F22:F24)</f>
        <v>0</v>
      </c>
      <c r="G25" s="10"/>
      <c r="H25" s="10"/>
      <c r="I25" s="19">
        <f>SUM(I22:I24)</f>
        <v>0</v>
      </c>
      <c r="J25" s="13"/>
      <c r="K25" s="10"/>
      <c r="L25" s="19">
        <f>SUM(L22:L24)</f>
        <v>0</v>
      </c>
      <c r="M25" s="10"/>
    </row>
    <row r="26" spans="1:13" ht="15.75" thickBot="1" x14ac:dyDescent="0.3">
      <c r="A26" s="21" t="s">
        <v>7</v>
      </c>
      <c r="B26" s="22"/>
      <c r="C26" s="23">
        <f>SUM(C15+C20+C25)</f>
        <v>7104</v>
      </c>
      <c r="D26" s="25">
        <f>D15+D20+D25</f>
        <v>1</v>
      </c>
      <c r="E26" s="23">
        <f>E15+E20+E25</f>
        <v>0</v>
      </c>
      <c r="F26" s="23">
        <f>F15+F20+F25</f>
        <v>0</v>
      </c>
      <c r="G26" s="22"/>
      <c r="H26" s="23">
        <f>H15+H20+H25</f>
        <v>0</v>
      </c>
      <c r="I26" s="23">
        <f>I15+I20+I25</f>
        <v>0</v>
      </c>
      <c r="J26" s="22"/>
      <c r="K26" s="23">
        <f>K15+K20+K25</f>
        <v>0</v>
      </c>
      <c r="L26" s="24">
        <f>L15+L20+L25</f>
        <v>-7104</v>
      </c>
      <c r="M26" s="10"/>
    </row>
    <row r="27" spans="1:13" x14ac:dyDescent="0.25">
      <c r="A27" s="12"/>
      <c r="B27" s="10"/>
      <c r="C27" s="20"/>
      <c r="D27" s="10"/>
      <c r="E27" s="10"/>
      <c r="F27" s="10"/>
      <c r="G27" s="10"/>
      <c r="H27" s="10"/>
      <c r="I27" s="10"/>
      <c r="J27" s="10"/>
      <c r="K27" s="10"/>
      <c r="L27" s="10"/>
      <c r="M27" s="10"/>
    </row>
    <row r="28" spans="1:13" x14ac:dyDescent="0.25">
      <c r="B28" s="3"/>
    </row>
    <row r="29" spans="1:13" x14ac:dyDescent="0.25">
      <c r="A29" s="2"/>
      <c r="C29" s="31"/>
    </row>
    <row r="30" spans="1:13" x14ac:dyDescent="0.25">
      <c r="A30" s="2"/>
      <c r="C30" s="30"/>
    </row>
    <row r="31" spans="1:13" x14ac:dyDescent="0.25">
      <c r="A31" s="2"/>
      <c r="B31" s="28"/>
      <c r="C31" s="6"/>
    </row>
    <row r="32" spans="1:13" x14ac:dyDescent="0.25">
      <c r="C32" s="6"/>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sheetData>
  <mergeCells count="4">
    <mergeCell ref="C9:D9"/>
    <mergeCell ref="K9:M9"/>
    <mergeCell ref="H9:J9"/>
    <mergeCell ref="E9:G9"/>
  </mergeCells>
  <pageMargins left="0.70866141732283472" right="0.70866141732283472" top="0.74803149606299213" bottom="0.74803149606299213" header="0.31496062992125984" footer="0.31496062992125984"/>
  <pageSetup paperSize="8"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School</vt:lpstr>
      <vt:lpstr>School!Print_Area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Hawkins</dc:creator>
  <cp:lastModifiedBy>Nigel Roberts</cp:lastModifiedBy>
  <cp:lastPrinted>2023-02-21T13:40:51Z</cp:lastPrinted>
  <dcterms:created xsi:type="dcterms:W3CDTF">2021-10-10T16:12:34Z</dcterms:created>
  <dcterms:modified xsi:type="dcterms:W3CDTF">2025-07-21T12:42:40Z</dcterms:modified>
</cp:coreProperties>
</file>